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mosse\Downloads\"/>
    </mc:Choice>
  </mc:AlternateContent>
  <bookViews>
    <workbookView xWindow="75" yWindow="30" windowWidth="18180" windowHeight="9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6" i="1" l="1"/>
  <c r="B15" i="1"/>
  <c r="C8" i="1" l="1"/>
  <c r="D8" i="1" s="1"/>
  <c r="E8" i="1" s="1"/>
  <c r="C7" i="1"/>
  <c r="D7" i="1" s="1"/>
  <c r="E7" i="1" s="1"/>
  <c r="C6" i="1"/>
  <c r="D6" i="1" s="1"/>
  <c r="E6" i="1" s="1"/>
  <c r="G6" i="1" l="1"/>
  <c r="H6" i="1" s="1"/>
  <c r="F6" i="1"/>
  <c r="I6" i="1"/>
  <c r="J6" i="1" s="1"/>
  <c r="K6" i="1"/>
  <c r="L6" i="1" s="1"/>
  <c r="F7" i="1"/>
  <c r="I7" i="1"/>
  <c r="J7" i="1" s="1"/>
  <c r="K7" i="1"/>
  <c r="L7" i="1" s="1"/>
  <c r="G7" i="1"/>
  <c r="H7" i="1" s="1"/>
  <c r="F8" i="1"/>
  <c r="G8" i="1"/>
  <c r="H8" i="1" s="1"/>
  <c r="I8" i="1"/>
  <c r="J8" i="1" s="1"/>
  <c r="K8" i="1"/>
  <c r="L8" i="1" s="1"/>
</calcChain>
</file>

<file path=xl/sharedStrings.xml><?xml version="1.0" encoding="utf-8"?>
<sst xmlns="http://schemas.openxmlformats.org/spreadsheetml/2006/main" count="24" uniqueCount="22">
  <si>
    <t>Recommended flushing velocity after a mains break is 3 ft/sec</t>
  </si>
  <si>
    <t>3ft/sec approx = 1m/sec</t>
  </si>
  <si>
    <t>Diameter</t>
  </si>
  <si>
    <t>Radius (mm)</t>
  </si>
  <si>
    <t>Radius (m)</t>
  </si>
  <si>
    <t>Vol (m3) 1m</t>
  </si>
  <si>
    <t>Vol (L) 1m</t>
  </si>
  <si>
    <t>Flush time (mins)</t>
  </si>
  <si>
    <t>3 x volume in 200m (L)</t>
  </si>
  <si>
    <t>3 x volume in 300m (L)</t>
  </si>
  <si>
    <t>3 x volume in 400m (L)</t>
  </si>
  <si>
    <t xml:space="preserve">Recommended flush 3 times pipe volume </t>
  </si>
  <si>
    <t>Rate (L/sec) for 1m/sec flush</t>
  </si>
  <si>
    <t>Pipe Diameter (mm)</t>
  </si>
  <si>
    <t>Section Length (m)</t>
  </si>
  <si>
    <t>Required Flushing Time (minutes)</t>
  </si>
  <si>
    <t>Required Flushing Rate (L/sec)</t>
  </si>
  <si>
    <t>Calculator: Fill out the yellow cells</t>
  </si>
  <si>
    <r>
      <t>¬</t>
    </r>
    <r>
      <rPr>
        <i/>
        <sz val="11"/>
        <color theme="1"/>
        <rFont val="Calibri"/>
        <family val="2"/>
        <scheme val="minor"/>
      </rPr>
      <t>Put the pipe diameter in this cell</t>
    </r>
  </si>
  <si>
    <r>
      <t>¬</t>
    </r>
    <r>
      <rPr>
        <i/>
        <sz val="11"/>
        <color theme="1"/>
        <rFont val="Calibri"/>
        <family val="2"/>
        <scheme val="minor"/>
      </rPr>
      <t>Put the pipe length in this cell</t>
    </r>
  </si>
  <si>
    <r>
      <t>¬</t>
    </r>
    <r>
      <rPr>
        <i/>
        <sz val="11"/>
        <color theme="1"/>
        <rFont val="Calibri"/>
        <family val="2"/>
        <scheme val="minor"/>
      </rPr>
      <t>Use at least this flow rate to flush</t>
    </r>
  </si>
  <si>
    <r>
      <t>¬</t>
    </r>
    <r>
      <rPr>
        <i/>
        <sz val="11"/>
        <color theme="1"/>
        <rFont val="Calibri"/>
        <family val="2"/>
        <scheme val="minor"/>
      </rPr>
      <t>Flush for at least this long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</si>
</sst>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17" sqref="F17"/>
    </sheetView>
  </sheetViews>
  <sheetFormatPr defaultRowHeight="15" x14ac:dyDescent="0.25"/>
  <cols>
    <col min="1" max="1" width="30.7109375" style="1" customWidth="1"/>
    <col min="2" max="2" width="11.28515625" style="1" customWidth="1"/>
    <col min="3" max="3" width="10.42578125" style="1" customWidth="1"/>
    <col min="4" max="4" width="10.85546875" style="1" customWidth="1"/>
    <col min="5" max="5" width="10.5703125" style="1" customWidth="1"/>
    <col min="6" max="6" width="14.140625" style="1" bestFit="1" customWidth="1"/>
    <col min="7" max="8" width="12.7109375" style="1" customWidth="1"/>
    <col min="9" max="9" width="12.7109375" style="1" bestFit="1" customWidth="1"/>
    <col min="10" max="10" width="12.7109375" style="1" customWidth="1"/>
    <col min="11" max="11" width="10.85546875" style="1" customWidth="1"/>
    <col min="12" max="12" width="10.140625" style="1" customWidth="1"/>
  </cols>
  <sheetData>
    <row r="1" spans="1:12" x14ac:dyDescent="0.25">
      <c r="D1" s="1" t="s">
        <v>0</v>
      </c>
    </row>
    <row r="2" spans="1:12" x14ac:dyDescent="0.25">
      <c r="C2" s="1" t="s">
        <v>1</v>
      </c>
    </row>
    <row r="3" spans="1:12" x14ac:dyDescent="0.25">
      <c r="C3" s="1" t="s">
        <v>11</v>
      </c>
    </row>
    <row r="5" spans="1:12" s="4" customFormat="1" ht="4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12</v>
      </c>
      <c r="G5" s="3" t="s">
        <v>8</v>
      </c>
      <c r="H5" s="3" t="s">
        <v>7</v>
      </c>
      <c r="I5" s="3" t="s">
        <v>9</v>
      </c>
      <c r="J5" s="3" t="s">
        <v>7</v>
      </c>
      <c r="K5" s="3" t="s">
        <v>10</v>
      </c>
      <c r="L5" s="3" t="s">
        <v>7</v>
      </c>
    </row>
    <row r="6" spans="1:12" x14ac:dyDescent="0.25">
      <c r="A6" s="1">
        <v>50</v>
      </c>
      <c r="B6" s="1">
        <v>25</v>
      </c>
      <c r="C6" s="1">
        <f>B6/1000</f>
        <v>2.5000000000000001E-2</v>
      </c>
      <c r="D6" s="1">
        <f>3.1416*C6*C6</f>
        <v>1.9635E-3</v>
      </c>
      <c r="E6" s="2">
        <f>D6*1000</f>
        <v>1.9635</v>
      </c>
      <c r="F6" s="2">
        <f>E6</f>
        <v>1.9635</v>
      </c>
      <c r="G6" s="1">
        <f>3*E6*200</f>
        <v>1178.1000000000001</v>
      </c>
      <c r="H6" s="1">
        <f>G6/(E6*60)</f>
        <v>10.000000000000002</v>
      </c>
      <c r="I6" s="1">
        <f>3*E6*300</f>
        <v>1767.15</v>
      </c>
      <c r="J6" s="1">
        <f>I6/(E6*60)</f>
        <v>15</v>
      </c>
      <c r="K6" s="1">
        <f>3*400*E6</f>
        <v>2356.1999999999998</v>
      </c>
      <c r="L6" s="1">
        <f>K6/(E6*60)</f>
        <v>19.999999999999996</v>
      </c>
    </row>
    <row r="7" spans="1:12" x14ac:dyDescent="0.25">
      <c r="A7" s="1">
        <v>100</v>
      </c>
      <c r="B7" s="1">
        <v>50</v>
      </c>
      <c r="C7" s="1">
        <f t="shared" ref="C7:C8" si="0">B7/1000</f>
        <v>0.05</v>
      </c>
      <c r="D7" s="1">
        <f t="shared" ref="D7:D8" si="1">3.1416*C7*C7</f>
        <v>7.8539999999999999E-3</v>
      </c>
      <c r="E7" s="2">
        <f t="shared" ref="E7:E8" si="2">D7*1000</f>
        <v>7.8540000000000001</v>
      </c>
      <c r="F7" s="2">
        <f t="shared" ref="F7:F8" si="3">E7</f>
        <v>7.8540000000000001</v>
      </c>
      <c r="G7" s="1">
        <f t="shared" ref="G7:G8" si="4">3*E7*200</f>
        <v>4712.4000000000005</v>
      </c>
      <c r="H7" s="1">
        <f t="shared" ref="H7:H8" si="5">G7/(E7*60)</f>
        <v>10.000000000000002</v>
      </c>
      <c r="I7" s="1">
        <f t="shared" ref="I7:I8" si="6">3*E7*300</f>
        <v>7068.6</v>
      </c>
      <c r="J7" s="1">
        <f t="shared" ref="J7:J8" si="7">I7/(E7*60)</f>
        <v>15</v>
      </c>
      <c r="K7" s="1">
        <f t="shared" ref="K7:K8" si="8">3*400*E7</f>
        <v>9424.7999999999993</v>
      </c>
      <c r="L7" s="1">
        <f t="shared" ref="L7:L8" si="9">K7/(E7*60)</f>
        <v>19.999999999999996</v>
      </c>
    </row>
    <row r="8" spans="1:12" x14ac:dyDescent="0.25">
      <c r="A8" s="1">
        <v>300</v>
      </c>
      <c r="B8" s="1">
        <v>150</v>
      </c>
      <c r="C8" s="1">
        <f t="shared" si="0"/>
        <v>0.15</v>
      </c>
      <c r="D8" s="1">
        <f t="shared" si="1"/>
        <v>7.0685999999999999E-2</v>
      </c>
      <c r="E8" s="2">
        <f t="shared" si="2"/>
        <v>70.685999999999993</v>
      </c>
      <c r="F8" s="2">
        <f t="shared" si="3"/>
        <v>70.685999999999993</v>
      </c>
      <c r="G8" s="1">
        <f t="shared" si="4"/>
        <v>42411.6</v>
      </c>
      <c r="H8" s="1">
        <f t="shared" si="5"/>
        <v>10</v>
      </c>
      <c r="I8" s="1">
        <f t="shared" si="6"/>
        <v>63617.399999999994</v>
      </c>
      <c r="J8" s="1">
        <f t="shared" si="7"/>
        <v>15</v>
      </c>
      <c r="K8" s="1">
        <f t="shared" si="8"/>
        <v>84823.2</v>
      </c>
      <c r="L8" s="1">
        <f t="shared" si="9"/>
        <v>20</v>
      </c>
    </row>
    <row r="12" spans="1:12" x14ac:dyDescent="0.25">
      <c r="A12" s="6" t="s">
        <v>17</v>
      </c>
    </row>
    <row r="13" spans="1:12" x14ac:dyDescent="0.25">
      <c r="A13" s="5" t="s">
        <v>13</v>
      </c>
      <c r="B13" s="7">
        <v>100</v>
      </c>
      <c r="C13" s="8" t="s">
        <v>18</v>
      </c>
    </row>
    <row r="14" spans="1:12" x14ac:dyDescent="0.25">
      <c r="A14" s="5" t="s">
        <v>14</v>
      </c>
      <c r="B14" s="7">
        <v>200</v>
      </c>
      <c r="C14" s="8" t="s">
        <v>19</v>
      </c>
    </row>
    <row r="15" spans="1:12" x14ac:dyDescent="0.25">
      <c r="A15" s="5" t="s">
        <v>16</v>
      </c>
      <c r="B15" s="2">
        <f>PI()*(B13/2000)^2*1000</f>
        <v>7.8539816339744837</v>
      </c>
      <c r="C15" s="8" t="s">
        <v>20</v>
      </c>
    </row>
    <row r="16" spans="1:12" x14ac:dyDescent="0.25">
      <c r="A16" s="5" t="s">
        <v>15</v>
      </c>
      <c r="B16" s="1">
        <f>B14*3/60</f>
        <v>10</v>
      </c>
      <c r="C16" s="8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Wade Mosse</cp:lastModifiedBy>
  <dcterms:created xsi:type="dcterms:W3CDTF">2015-02-02T02:56:58Z</dcterms:created>
  <dcterms:modified xsi:type="dcterms:W3CDTF">2015-05-28T23:50:16Z</dcterms:modified>
</cp:coreProperties>
</file>