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50" windowHeight="7155" tabRatio="601" activeTab="0"/>
  </bookViews>
  <sheets>
    <sheet name="GRAN FUNCTION PLO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<sst xmlns="http://schemas.openxmlformats.org/spreadsheetml/2006/main" count="20" uniqueCount="19">
  <si>
    <t>pH</t>
  </si>
  <si>
    <t>NORMALITY ACID, N</t>
  </si>
  <si>
    <r>
      <t>F</t>
    </r>
    <r>
      <rPr>
        <i/>
        <vertAlign val="subscript"/>
        <sz val="10"/>
        <rFont val="Arial"/>
        <family val="2"/>
      </rPr>
      <t>1</t>
    </r>
  </si>
  <si>
    <r>
      <t>Vt</t>
    </r>
    <r>
      <rPr>
        <sz val="10"/>
        <rFont val="Arial"/>
        <family val="0"/>
      </rPr>
      <t>, mL</t>
    </r>
  </si>
  <si>
    <t>GRAPHICAL INTERPOLATION</t>
  </si>
  <si>
    <t>INTERCEPT METHOD</t>
  </si>
  <si>
    <r>
      <t>10</t>
    </r>
    <r>
      <rPr>
        <vertAlign val="superscript"/>
        <sz val="10"/>
        <rFont val="Arial"/>
        <family val="2"/>
      </rPr>
      <t>-pH</t>
    </r>
    <r>
      <rPr>
        <sz val="10"/>
        <rFont val="Arial"/>
        <family val="0"/>
      </rPr>
      <t>.(V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+V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</si>
  <si>
    <t>TOTAL ALKALINITY</t>
  </si>
  <si>
    <r>
      <t>mg/L CaCO</t>
    </r>
    <r>
      <rPr>
        <b/>
        <vertAlign val="subscript"/>
        <sz val="8"/>
        <rFont val="Arial"/>
        <family val="2"/>
      </rPr>
      <t>3</t>
    </r>
  </si>
  <si>
    <r>
      <t xml:space="preserve">1. ENTER </t>
    </r>
    <r>
      <rPr>
        <i/>
        <sz val="8"/>
        <rFont val="Arial"/>
        <family val="2"/>
      </rPr>
      <t>V</t>
    </r>
    <r>
      <rPr>
        <i/>
        <vertAlign val="subscript"/>
        <sz val="8"/>
        <rFont val="Arial"/>
        <family val="2"/>
      </rPr>
      <t>t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&amp; pH DATA INTO TABLE</t>
    </r>
  </si>
  <si>
    <r>
      <t>3.</t>
    </r>
    <r>
      <rPr>
        <i/>
        <sz val="8"/>
        <rFont val="Arial"/>
        <family val="2"/>
      </rPr>
      <t xml:space="preserve"> V</t>
    </r>
    <r>
      <rPr>
        <i/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IS CALCULATED FROM INTERCEPT AUTOMATICALLY FOR</t>
    </r>
  </si>
  <si>
    <t>METHOD</t>
  </si>
  <si>
    <r>
      <t>V</t>
    </r>
    <r>
      <rPr>
        <i/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VOL ACID AT </t>
    </r>
    <r>
      <rPr>
        <i/>
        <sz val="8"/>
        <rFont val="Arial"/>
        <family val="2"/>
      </rPr>
      <t>F</t>
    </r>
    <r>
      <rPr>
        <i/>
        <vertAlign val="subscript"/>
        <sz val="8"/>
        <rFont val="Arial"/>
        <family val="2"/>
      </rPr>
      <t>1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= 0</t>
    </r>
  </si>
  <si>
    <r>
      <t>V</t>
    </r>
    <r>
      <rPr>
        <b/>
        <i/>
        <vertAlign val="subscript"/>
        <sz val="9"/>
        <rFont val="Arial"/>
        <family val="2"/>
      </rPr>
      <t>s</t>
    </r>
    <r>
      <rPr>
        <b/>
        <vertAlign val="subscript"/>
        <sz val="9"/>
        <rFont val="Arial"/>
        <family val="2"/>
      </rPr>
      <t xml:space="preserve"> </t>
    </r>
    <r>
      <rPr>
        <b/>
        <sz val="9"/>
        <rFont val="Arial"/>
        <family val="2"/>
      </rPr>
      <t>SAMPLE VOL</t>
    </r>
  </si>
  <si>
    <t>mL</t>
  </si>
  <si>
    <r>
      <t xml:space="preserve">2. ENTER NORMALITY OF ACID &amp; SAMPLE VOLUME, </t>
    </r>
    <r>
      <rPr>
        <i/>
        <sz val="8"/>
        <rFont val="Arial"/>
        <family val="2"/>
      </rPr>
      <t>V</t>
    </r>
    <r>
      <rPr>
        <i/>
        <vertAlign val="subscript"/>
        <sz val="8"/>
        <rFont val="Arial"/>
        <family val="2"/>
      </rPr>
      <t>s</t>
    </r>
  </si>
  <si>
    <t xml:space="preserve">     DATA RANGE SHOWN COLOURED. USE ONLY DATA FOR pH VALUES &lt; 4.5</t>
  </si>
  <si>
    <r>
      <t xml:space="preserve">4. ALTERNATIVELY, PLOT ALL </t>
    </r>
    <r>
      <rPr>
        <i/>
        <sz val="8"/>
        <rFont val="Arial"/>
        <family val="2"/>
      </rPr>
      <t>F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V </t>
    </r>
    <r>
      <rPr>
        <i/>
        <sz val="8"/>
        <rFont val="Arial"/>
        <family val="2"/>
      </rPr>
      <t>V</t>
    </r>
    <r>
      <rPr>
        <i/>
        <vertAlign val="subscript"/>
        <sz val="8"/>
        <rFont val="Arial"/>
        <family val="2"/>
      </rPr>
      <t>t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&amp; THEN DETERMINE </t>
    </r>
    <r>
      <rPr>
        <i/>
        <sz val="8"/>
        <rFont val="Arial"/>
        <family val="2"/>
      </rPr>
      <t>V</t>
    </r>
    <r>
      <rPr>
        <i/>
        <vertAlign val="subscript"/>
        <sz val="8"/>
        <rFont val="Arial"/>
        <family val="2"/>
      </rPr>
      <t xml:space="preserve">e </t>
    </r>
  </si>
  <si>
    <t xml:space="preserve">    FROM LINEAR PART OF GRAN PLOT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</si>
</sst>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_)"/>
    <numFmt numFmtId="177" formatCode="0.00_)"/>
    <numFmt numFmtId="178" formatCode="0.0000E+00"/>
    <numFmt numFmtId="179" formatCode="#,##0.00000"/>
    <numFmt numFmtId="180" formatCode="0.000E+00"/>
    <numFmt numFmtId="181" formatCode="0_)"/>
    <numFmt numFmtId="182" formatCode="0.0000_)"/>
    <numFmt numFmtId="183" formatCode="#,##0.0000"/>
    <numFmt numFmtId="184" formatCode="0.000000"/>
    <numFmt numFmtId="185" formatCode="dd\-mmm\-yy"/>
    <numFmt numFmtId="186" formatCode="0.0000000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0"/>
      <color indexed="48"/>
      <name val="Arial"/>
      <family val="2"/>
    </font>
    <font>
      <sz val="12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Symbol"/>
      <family val="1"/>
    </font>
    <font>
      <sz val="8"/>
      <color indexed="48"/>
      <name val="Arial"/>
      <family val="2"/>
    </font>
    <font>
      <sz val="12"/>
      <name val="Arial"/>
      <family val="0"/>
    </font>
    <font>
      <sz val="14.75"/>
      <name val="Arial"/>
      <family val="0"/>
    </font>
    <font>
      <i/>
      <vertAlign val="subscript"/>
      <sz val="10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b/>
      <i/>
      <sz val="9"/>
      <name val="Arial"/>
      <family val="2"/>
    </font>
    <font>
      <b/>
      <sz val="28"/>
      <name val="Mistral"/>
      <family val="4"/>
    </font>
    <font>
      <sz val="14"/>
      <name val="Symbol"/>
      <family val="1"/>
    </font>
    <font>
      <u val="single"/>
      <sz val="8"/>
      <name val="Arial"/>
      <family val="2"/>
    </font>
    <font>
      <b/>
      <i/>
      <vertAlign val="subscript"/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 shrinkToFit="1"/>
    </xf>
    <xf numFmtId="173" fontId="19" fillId="2" borderId="0" xfId="0" applyNumberFormat="1" applyFont="1" applyFill="1" applyBorder="1" applyAlignment="1">
      <alignment horizontal="center" vertical="center" shrinkToFit="1"/>
    </xf>
    <xf numFmtId="2" fontId="19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/>
    </xf>
    <xf numFmtId="174" fontId="0" fillId="2" borderId="0" xfId="0" applyNumberFormat="1" applyFont="1" applyFill="1" applyBorder="1" applyAlignment="1">
      <alignment horizontal="center" vertical="center" shrinkToFit="1"/>
    </xf>
    <xf numFmtId="174" fontId="0" fillId="2" borderId="0" xfId="0" applyNumberFormat="1" applyFont="1" applyFill="1" applyBorder="1" applyAlignment="1">
      <alignment horizontal="center"/>
    </xf>
    <xf numFmtId="183" fontId="0" fillId="2" borderId="0" xfId="0" applyNumberFormat="1" applyFont="1" applyFill="1" applyBorder="1" applyAlignment="1">
      <alignment horizontal="center"/>
    </xf>
    <xf numFmtId="183" fontId="0" fillId="2" borderId="0" xfId="0" applyNumberFormat="1" applyFont="1" applyFill="1" applyBorder="1" applyAlignment="1" applyProtection="1">
      <alignment horizontal="center"/>
      <protection locked="0"/>
    </xf>
    <xf numFmtId="174" fontId="0" fillId="2" borderId="0" xfId="0" applyNumberFormat="1" applyFont="1" applyFill="1" applyBorder="1" applyAlignment="1" applyProtection="1">
      <alignment horizontal="center"/>
      <protection locked="0"/>
    </xf>
    <xf numFmtId="11" fontId="0" fillId="2" borderId="0" xfId="0" applyNumberFormat="1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179" fontId="0" fillId="2" borderId="0" xfId="0" applyNumberFormat="1" applyFont="1" applyFill="1" applyBorder="1" applyAlignment="1">
      <alignment horizontal="center" shrinkToFit="1"/>
    </xf>
    <xf numFmtId="174" fontId="0" fillId="2" borderId="0" xfId="0" applyNumberFormat="1" applyFont="1" applyFill="1" applyBorder="1" applyAlignment="1">
      <alignment horizontal="center" shrinkToFit="1"/>
    </xf>
    <xf numFmtId="11" fontId="0" fillId="2" borderId="0" xfId="0" applyNumberFormat="1" applyFont="1" applyFill="1" applyBorder="1" applyAlignment="1">
      <alignment horizontal="center" shrinkToFit="1"/>
    </xf>
    <xf numFmtId="173" fontId="0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" fontId="10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left" vertical="center" shrinkToFit="1"/>
    </xf>
    <xf numFmtId="172" fontId="9" fillId="2" borderId="0" xfId="0" applyNumberFormat="1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 applyProtection="1">
      <alignment horizontal="right" vertical="center"/>
      <protection/>
    </xf>
    <xf numFmtId="178" fontId="10" fillId="2" borderId="0" xfId="0" applyNumberFormat="1" applyFont="1" applyFill="1" applyBorder="1" applyAlignment="1">
      <alignment horizontal="right" vertical="center"/>
    </xf>
    <xf numFmtId="178" fontId="18" fillId="2" borderId="0" xfId="0" applyNumberFormat="1" applyFont="1" applyFill="1" applyBorder="1" applyAlignment="1">
      <alignment horizontal="right" vertical="center"/>
    </xf>
    <xf numFmtId="178" fontId="16" fillId="2" borderId="0" xfId="0" applyNumberFormat="1" applyFont="1" applyFill="1" applyBorder="1" applyAlignment="1">
      <alignment horizontal="right" vertical="center"/>
    </xf>
    <xf numFmtId="178" fontId="21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right" vertical="center" shrinkToFit="1"/>
      <protection/>
    </xf>
    <xf numFmtId="0" fontId="0" fillId="2" borderId="0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center"/>
    </xf>
    <xf numFmtId="175" fontId="0" fillId="2" borderId="0" xfId="0" applyNumberFormat="1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8" fontId="3" fillId="2" borderId="0" xfId="0" applyNumberFormat="1" applyFont="1" applyFill="1" applyBorder="1" applyAlignment="1">
      <alignment horizontal="center" vertical="center" shrinkToFit="1"/>
    </xf>
    <xf numFmtId="182" fontId="0" fillId="2" borderId="0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2" fontId="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72" fontId="0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78" fontId="0" fillId="2" borderId="0" xfId="0" applyNumberFormat="1" applyFont="1" applyFill="1" applyBorder="1" applyAlignment="1" applyProtection="1">
      <alignment horizontal="center" shrinkToFit="1"/>
      <protection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 applyProtection="1">
      <alignment horizontal="left" vertical="center"/>
      <protection locked="0"/>
    </xf>
    <xf numFmtId="178" fontId="3" fillId="2" borderId="0" xfId="0" applyNumberFormat="1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172" fontId="3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/>
    </xf>
    <xf numFmtId="184" fontId="0" fillId="5" borderId="1" xfId="0" applyNumberFormat="1" applyFont="1" applyFill="1" applyBorder="1" applyAlignment="1">
      <alignment horizontal="center"/>
    </xf>
    <xf numFmtId="184" fontId="0" fillId="5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2" fontId="2" fillId="0" borderId="0" xfId="0" applyNumberFormat="1" applyFont="1" applyAlignment="1">
      <alignment vertical="center" shrinkToFit="1"/>
    </xf>
    <xf numFmtId="0" fontId="3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1" fillId="0" borderId="0" xfId="0" applyFont="1" applyAlignment="1">
      <alignment/>
    </xf>
    <xf numFmtId="0" fontId="3" fillId="2" borderId="0" xfId="0" applyFont="1" applyFill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4" borderId="0" xfId="0" applyNumberFormat="1" applyFont="1" applyFill="1" applyAlignment="1" applyProtection="1">
      <alignment horizontal="center"/>
      <protection locked="0"/>
    </xf>
    <xf numFmtId="0" fontId="28" fillId="2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 quotePrefix="1">
      <alignment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" fillId="2" borderId="0" xfId="0" applyNumberFormat="1" applyFont="1" applyFill="1" applyAlignment="1">
      <alignment vertical="center" shrinkToFit="1"/>
    </xf>
    <xf numFmtId="0" fontId="0" fillId="2" borderId="0" xfId="0" applyFont="1" applyFill="1" applyBorder="1" applyAlignment="1">
      <alignment horizontal="center" vertical="center" textRotation="90" shrinkToFit="1"/>
    </xf>
    <xf numFmtId="0" fontId="0" fillId="2" borderId="0" xfId="0" applyFill="1" applyBorder="1" applyAlignment="1">
      <alignment horizontal="center" vertical="center" textRotation="90" shrinkToFit="1"/>
    </xf>
    <xf numFmtId="0" fontId="2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GRAN PLOT: MELBOURNE TAP-WATER (MULGRAVE)</a:t>
            </a:r>
          </a:p>
        </c:rich>
      </c:tx>
      <c:layout>
        <c:manualLayout>
          <c:xMode val="factor"/>
          <c:yMode val="factor"/>
          <c:x val="0.037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975"/>
          <c:w val="0.93425"/>
          <c:h val="0.802"/>
        </c:manualLayout>
      </c:layout>
      <c:scatterChart>
        <c:scatterStyle val="lineMarker"/>
        <c:varyColors val="0"/>
        <c:ser>
          <c:idx val="0"/>
          <c:order val="0"/>
          <c:tx>
            <c:v>F1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xVal>
            <c:numRef>
              <c:f>'GRAN FUNCTION PLOT'!$G$10:$G$14</c:f>
              <c:numCache>
                <c:ptCount val="5"/>
                <c:pt idx="0">
                  <c:v>2.37</c:v>
                </c:pt>
                <c:pt idx="1">
                  <c:v>2.82</c:v>
                </c:pt>
                <c:pt idx="2">
                  <c:v>3.24</c:v>
                </c:pt>
                <c:pt idx="3">
                  <c:v>3.9</c:v>
                </c:pt>
                <c:pt idx="4">
                  <c:v>4.37</c:v>
                </c:pt>
              </c:numCache>
            </c:numRef>
          </c:xVal>
          <c:yVal>
            <c:numRef>
              <c:f>'GRAN FUNCTION PLOT'!$I$10:$I$14</c:f>
              <c:numCache>
                <c:ptCount val="5"/>
                <c:pt idx="0">
                  <c:v>0.007518758431239478</c:v>
                </c:pt>
                <c:pt idx="1">
                  <c:v>0.015035254314065187</c:v>
                </c:pt>
                <c:pt idx="2">
                  <c:v>0.022803903065233073</c:v>
                </c:pt>
                <c:pt idx="3">
                  <c:v>0.03383897704265182</c:v>
                </c:pt>
                <c:pt idx="4">
                  <c:v>0.04269894502626399</c:v>
                </c:pt>
              </c:numCache>
            </c:numRef>
          </c:yVal>
          <c:smooth val="0"/>
        </c:ser>
        <c:axId val="23905747"/>
        <c:axId val="13825132"/>
      </c:scatterChart>
      <c:valAx>
        <c:axId val="2390574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VOLUME ACID,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825132"/>
        <c:crosses val="autoZero"/>
        <c:crossBetween val="midCat"/>
        <c:dispUnits/>
        <c:minorUnit val="0.1"/>
      </c:valAx>
      <c:valAx>
        <c:axId val="13825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GRAN FUNCTION, </a:t>
                </a:r>
                <a:r>
                  <a:rPr lang="en-US" cap="none" sz="900" b="1" i="1" u="none" baseline="0">
                    <a:latin typeface="Arial"/>
                    <a:ea typeface="Arial"/>
                    <a:cs typeface="Arial"/>
                  </a:rPr>
                  <a:t>F1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905747"/>
        <c:crosses val="autoZero"/>
        <c:crossBetween val="midCat"/>
        <c:dispUnits/>
      </c:valAx>
      <c:spPr>
        <a:solidFill>
          <a:srgbClr val="FFFF00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0.52075</cdr:y>
    </cdr:from>
    <cdr:to>
      <cdr:x>0.46075</cdr:x>
      <cdr:y>0.5835</cdr:y>
    </cdr:to>
    <cdr:sp>
      <cdr:nvSpPr>
        <cdr:cNvPr id="1" name="Rectangle 26"/>
        <cdr:cNvSpPr>
          <a:spLocks/>
        </cdr:cNvSpPr>
      </cdr:nvSpPr>
      <cdr:spPr>
        <a:xfrm>
          <a:off x="1647825" y="134302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 V</a:t>
          </a:r>
          <a:r>
            <a:rPr lang="en-US" cap="none" sz="800" b="0" i="1" u="none" baseline="-25000">
              <a:latin typeface="Arial"/>
              <a:ea typeface="Arial"/>
              <a:cs typeface="Arial"/>
            </a:rPr>
            <a:t>e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= 1.95 mL</a:t>
          </a:r>
        </a:p>
      </cdr:txBody>
    </cdr:sp>
  </cdr:relSizeAnchor>
  <cdr:relSizeAnchor xmlns:cdr="http://schemas.openxmlformats.org/drawingml/2006/chartDrawing">
    <cdr:from>
      <cdr:x>0.387</cdr:x>
      <cdr:y>0.584</cdr:y>
    </cdr:from>
    <cdr:to>
      <cdr:x>0.46</cdr:x>
      <cdr:y>0.75375</cdr:y>
    </cdr:to>
    <cdr:sp>
      <cdr:nvSpPr>
        <cdr:cNvPr id="2" name="Line 27"/>
        <cdr:cNvSpPr>
          <a:spLocks/>
        </cdr:cNvSpPr>
      </cdr:nvSpPr>
      <cdr:spPr>
        <a:xfrm flipH="1" flipV="1">
          <a:off x="2047875" y="1504950"/>
          <a:ext cx="390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8</xdr:col>
      <xdr:colOff>638175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400050" y="3143250"/>
        <a:ext cx="53054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9.00390625" style="0" customWidth="1"/>
    <col min="3" max="3" width="11.57421875" style="0" customWidth="1"/>
    <col min="4" max="4" width="10.421875" style="0" customWidth="1"/>
    <col min="5" max="5" width="18.8515625" style="0" customWidth="1"/>
    <col min="7" max="7" width="5.28125" style="0" customWidth="1"/>
    <col min="8" max="8" width="5.7109375" style="0" customWidth="1"/>
    <col min="9" max="9" width="9.7109375" style="0" customWidth="1"/>
    <col min="10" max="10" width="10.7109375" style="0" customWidth="1"/>
    <col min="11" max="11" width="12.28125" style="0" customWidth="1"/>
    <col min="12" max="12" width="11.421875" style="0" customWidth="1"/>
    <col min="19" max="19" width="4.00390625" style="0" customWidth="1"/>
  </cols>
  <sheetData>
    <row r="1" spans="2:8" ht="12" customHeight="1">
      <c r="B1" s="119"/>
      <c r="C1" s="120"/>
      <c r="D1" s="120"/>
      <c r="G1" s="100"/>
      <c r="H1" s="101"/>
    </row>
    <row r="2" spans="1:10" ht="15.75">
      <c r="A2" s="84"/>
      <c r="E2" s="5"/>
      <c r="F2" s="5"/>
      <c r="G2" s="121" t="s">
        <v>3</v>
      </c>
      <c r="H2" s="123" t="s">
        <v>0</v>
      </c>
      <c r="I2" s="75" t="s">
        <v>2</v>
      </c>
      <c r="J2" s="69"/>
    </row>
    <row r="3" spans="1:9" ht="15.75">
      <c r="A3" s="84"/>
      <c r="E3" s="5"/>
      <c r="F3" s="5"/>
      <c r="G3" s="122"/>
      <c r="H3" s="124"/>
      <c r="I3" s="76" t="s">
        <v>6</v>
      </c>
    </row>
    <row r="4" spans="1:9" ht="14.25">
      <c r="A4" s="84"/>
      <c r="B4" s="85"/>
      <c r="C4" s="91"/>
      <c r="D4" s="92"/>
      <c r="E4" s="5"/>
      <c r="F4" s="5"/>
      <c r="G4" s="104">
        <v>0</v>
      </c>
      <c r="H4" s="104">
        <v>6.97</v>
      </c>
      <c r="I4" s="67">
        <f>($D$6+G4)*10^-H4</f>
        <v>2.1430386104752106E-05</v>
      </c>
    </row>
    <row r="5" spans="1:9" ht="15">
      <c r="A5" s="84"/>
      <c r="B5" s="90"/>
      <c r="C5" s="88" t="s">
        <v>1</v>
      </c>
      <c r="D5" s="103">
        <v>0.02098</v>
      </c>
      <c r="E5" s="86"/>
      <c r="F5" s="89"/>
      <c r="G5" s="105">
        <v>0.54</v>
      </c>
      <c r="H5" s="105">
        <v>6.66</v>
      </c>
      <c r="I5" s="67">
        <f aca="true" t="shared" si="0" ref="I5:I14">($D$6+G5)*10^-H5</f>
        <v>4.387337160668423E-05</v>
      </c>
    </row>
    <row r="6" spans="1:9" ht="13.5">
      <c r="A6" s="86"/>
      <c r="B6" s="90"/>
      <c r="C6" s="111" t="s">
        <v>13</v>
      </c>
      <c r="D6" s="103">
        <v>200</v>
      </c>
      <c r="E6" s="112" t="s">
        <v>14</v>
      </c>
      <c r="G6" s="106">
        <v>0.94</v>
      </c>
      <c r="H6" s="106">
        <v>6.33</v>
      </c>
      <c r="I6" s="67">
        <f t="shared" si="0"/>
        <v>9.398669929024944E-05</v>
      </c>
    </row>
    <row r="7" spans="2:9" ht="12.75">
      <c r="B7" s="114" t="s">
        <v>12</v>
      </c>
      <c r="C7" s="115"/>
      <c r="D7" s="110">
        <v>1.95</v>
      </c>
      <c r="E7" s="68" t="s">
        <v>4</v>
      </c>
      <c r="F7" s="1"/>
      <c r="G7" s="106">
        <v>1.36</v>
      </c>
      <c r="H7" s="106">
        <v>5.97</v>
      </c>
      <c r="I7" s="67">
        <f t="shared" si="0"/>
        <v>0.0002157611273026441</v>
      </c>
    </row>
    <row r="8" spans="2:9" ht="12.75">
      <c r="B8" s="114" t="s">
        <v>12</v>
      </c>
      <c r="C8" s="115"/>
      <c r="D8" s="70">
        <f>INTERCEPT(G10:G14,I10:I14)</f>
        <v>1.9508337147596644</v>
      </c>
      <c r="E8" s="68" t="s">
        <v>5</v>
      </c>
      <c r="G8" s="107">
        <v>1.74</v>
      </c>
      <c r="H8" s="107">
        <v>5.47</v>
      </c>
      <c r="I8" s="67">
        <f t="shared" si="0"/>
        <v>0.0006835842005952265</v>
      </c>
    </row>
    <row r="9" spans="2:9" ht="12.75">
      <c r="B9" s="72"/>
      <c r="C9" s="94" t="s">
        <v>7</v>
      </c>
      <c r="D9" s="93">
        <f>50045*D5*D8/D6</f>
        <v>10.241331744464963</v>
      </c>
      <c r="E9" s="99" t="s">
        <v>8</v>
      </c>
      <c r="F9" s="99"/>
      <c r="G9" s="106">
        <v>2.25</v>
      </c>
      <c r="H9" s="106">
        <v>4.56</v>
      </c>
      <c r="I9" s="67">
        <f t="shared" si="0"/>
        <v>0.005570427552501436</v>
      </c>
    </row>
    <row r="10" spans="6:9" ht="12.75">
      <c r="F10" s="4"/>
      <c r="G10" s="108">
        <v>2.37</v>
      </c>
      <c r="H10" s="108">
        <v>4.43</v>
      </c>
      <c r="I10" s="96">
        <f t="shared" si="0"/>
        <v>0.007518758431239478</v>
      </c>
    </row>
    <row r="11" spans="1:9" ht="12.75">
      <c r="A11" s="71"/>
      <c r="B11" s="74"/>
      <c r="C11" s="87"/>
      <c r="G11" s="108">
        <v>2.82</v>
      </c>
      <c r="H11" s="108">
        <v>4.13</v>
      </c>
      <c r="I11" s="96">
        <f t="shared" si="0"/>
        <v>0.015035254314065187</v>
      </c>
    </row>
    <row r="12" spans="2:9" ht="12" customHeight="1">
      <c r="B12" s="102" t="s">
        <v>11</v>
      </c>
      <c r="G12" s="108">
        <v>3.24</v>
      </c>
      <c r="H12" s="108">
        <v>3.95</v>
      </c>
      <c r="I12" s="96">
        <f t="shared" si="0"/>
        <v>0.022803903065233073</v>
      </c>
    </row>
    <row r="13" spans="2:9" ht="12" customHeight="1">
      <c r="B13" s="68" t="s">
        <v>9</v>
      </c>
      <c r="G13" s="108">
        <v>3.9</v>
      </c>
      <c r="H13" s="108">
        <v>3.78</v>
      </c>
      <c r="I13" s="96">
        <f t="shared" si="0"/>
        <v>0.03383897704265182</v>
      </c>
    </row>
    <row r="14" spans="2:10" ht="12" customHeight="1">
      <c r="B14" s="68" t="s">
        <v>15</v>
      </c>
      <c r="G14" s="109">
        <v>4.37</v>
      </c>
      <c r="H14" s="109">
        <v>3.68</v>
      </c>
      <c r="I14" s="97">
        <f t="shared" si="0"/>
        <v>0.04269894502626399</v>
      </c>
      <c r="J14" s="5"/>
    </row>
    <row r="15" ht="12" customHeight="1">
      <c r="B15" s="68" t="s">
        <v>10</v>
      </c>
    </row>
    <row r="16" spans="2:41" ht="12" customHeight="1">
      <c r="B16" s="95" t="s">
        <v>16</v>
      </c>
      <c r="G16" s="64"/>
      <c r="H16" s="64"/>
      <c r="I16" s="6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" customHeight="1">
      <c r="A17" s="3"/>
      <c r="B17" s="81" t="s">
        <v>17</v>
      </c>
      <c r="C17" s="98"/>
      <c r="D17" s="77"/>
      <c r="E17" s="78"/>
      <c r="F17" s="79"/>
      <c r="G17" s="64"/>
      <c r="H17" s="62"/>
      <c r="I17" s="62"/>
      <c r="K17" s="16"/>
      <c r="L17" s="16"/>
      <c r="M17" s="17"/>
      <c r="N17" s="18"/>
      <c r="O17" s="18"/>
      <c r="P17" s="16"/>
      <c r="Q17" s="19"/>
      <c r="R17" s="18"/>
      <c r="S17" s="129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" customHeight="1">
      <c r="A18" s="3"/>
      <c r="B18" s="113" t="s">
        <v>18</v>
      </c>
      <c r="C18" s="3"/>
      <c r="D18" s="80"/>
      <c r="E18" s="78"/>
      <c r="F18" s="3"/>
      <c r="G18" s="64"/>
      <c r="H18" s="62"/>
      <c r="I18" s="62"/>
      <c r="K18" s="27"/>
      <c r="L18" s="28"/>
      <c r="M18" s="29"/>
      <c r="N18" s="30"/>
      <c r="O18" s="24"/>
      <c r="P18" s="31"/>
      <c r="Q18" s="32"/>
      <c r="R18" s="33"/>
      <c r="S18" s="129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>
      <c r="A19" s="81"/>
      <c r="B19" s="82"/>
      <c r="C19" s="3"/>
      <c r="D19" s="83"/>
      <c r="E19" s="116"/>
      <c r="F19" s="116"/>
      <c r="G19" s="64"/>
      <c r="H19" s="62"/>
      <c r="I19" s="62"/>
      <c r="K19" s="24"/>
      <c r="L19" s="28"/>
      <c r="M19" s="29"/>
      <c r="N19" s="30"/>
      <c r="O19" s="24"/>
      <c r="P19" s="31"/>
      <c r="Q19" s="32"/>
      <c r="R19" s="29"/>
      <c r="S19" s="12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>
      <c r="A20" s="3"/>
      <c r="B20" s="3"/>
      <c r="C20" s="3"/>
      <c r="D20" s="3"/>
      <c r="E20" s="3"/>
      <c r="F20" s="3"/>
      <c r="G20" s="64"/>
      <c r="H20" s="62"/>
      <c r="I20" s="62"/>
      <c r="K20" s="24"/>
      <c r="L20" s="28"/>
      <c r="M20" s="29"/>
      <c r="N20" s="30"/>
      <c r="O20" s="24"/>
      <c r="P20" s="31"/>
      <c r="Q20" s="32"/>
      <c r="R20" s="29"/>
      <c r="S20" s="129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>
      <c r="A21" s="3"/>
      <c r="B21" s="125"/>
      <c r="C21" s="126"/>
      <c r="D21" s="77"/>
      <c r="E21" s="78"/>
      <c r="F21" s="79"/>
      <c r="G21" s="64"/>
      <c r="H21" s="62"/>
      <c r="I21" s="62"/>
      <c r="K21" s="24"/>
      <c r="L21" s="28"/>
      <c r="M21" s="29"/>
      <c r="N21" s="30"/>
      <c r="O21" s="24"/>
      <c r="P21" s="31"/>
      <c r="Q21" s="32"/>
      <c r="R21" s="29"/>
      <c r="S21" s="129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>
      <c r="A22" s="3"/>
      <c r="B22" s="3"/>
      <c r="C22" s="3"/>
      <c r="D22" s="80"/>
      <c r="E22" s="78"/>
      <c r="F22" s="3"/>
      <c r="G22" s="64"/>
      <c r="H22" s="62"/>
      <c r="I22" s="62"/>
      <c r="K22" s="24"/>
      <c r="L22" s="28"/>
      <c r="M22" s="29"/>
      <c r="N22" s="30"/>
      <c r="O22" s="24"/>
      <c r="P22" s="31"/>
      <c r="Q22" s="32"/>
      <c r="R22" s="29"/>
      <c r="S22" s="129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>
      <c r="A23" s="81"/>
      <c r="B23" s="82"/>
      <c r="C23" s="3"/>
      <c r="D23" s="83"/>
      <c r="E23" s="116"/>
      <c r="F23" s="116"/>
      <c r="G23" s="64"/>
      <c r="H23" s="62"/>
      <c r="I23" s="62"/>
      <c r="K23" s="24"/>
      <c r="L23" s="28"/>
      <c r="M23" s="29"/>
      <c r="N23" s="30"/>
      <c r="O23" s="24"/>
      <c r="P23" s="31"/>
      <c r="Q23" s="32"/>
      <c r="R23" s="29"/>
      <c r="S23" s="129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>
      <c r="A24" s="3"/>
      <c r="B24" s="3"/>
      <c r="C24" s="3"/>
      <c r="D24" s="22"/>
      <c r="E24" s="22"/>
      <c r="F24" s="22"/>
      <c r="G24" s="64"/>
      <c r="H24" s="62"/>
      <c r="I24" s="62"/>
      <c r="K24" s="24"/>
      <c r="L24" s="28"/>
      <c r="M24" s="29"/>
      <c r="N24" s="30"/>
      <c r="O24" s="24"/>
      <c r="P24" s="31"/>
      <c r="Q24" s="32"/>
      <c r="R24" s="29"/>
      <c r="S24" s="129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>
      <c r="A25" s="43"/>
      <c r="B25" s="44"/>
      <c r="C25" s="22"/>
      <c r="D25" s="22"/>
      <c r="E25" s="3"/>
      <c r="F25" s="3"/>
      <c r="G25" s="64"/>
      <c r="H25" s="62"/>
      <c r="I25" s="62"/>
      <c r="K25" s="24"/>
      <c r="L25" s="28"/>
      <c r="M25" s="29"/>
      <c r="N25" s="30"/>
      <c r="O25" s="24"/>
      <c r="P25" s="31"/>
      <c r="Q25" s="32"/>
      <c r="R25" s="29"/>
      <c r="S25" s="129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75">
      <c r="A26" s="45"/>
      <c r="B26" s="44"/>
      <c r="C26" s="4"/>
      <c r="G26" s="64"/>
      <c r="H26" s="63"/>
      <c r="I26" s="49"/>
      <c r="K26" s="24"/>
      <c r="L26" s="28"/>
      <c r="M26" s="29"/>
      <c r="N26" s="30"/>
      <c r="O26" s="24"/>
      <c r="P26" s="31"/>
      <c r="Q26" s="32"/>
      <c r="R26" s="29"/>
      <c r="S26" s="129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5">
      <c r="A27" s="43"/>
      <c r="B27" s="44"/>
      <c r="C27" s="5"/>
      <c r="D27" s="5"/>
      <c r="E27" s="5"/>
      <c r="F27" s="5"/>
      <c r="G27" s="6"/>
      <c r="H27" s="5"/>
      <c r="I27" s="50"/>
      <c r="K27" s="24"/>
      <c r="L27" s="28"/>
      <c r="M27" s="29"/>
      <c r="N27" s="30"/>
      <c r="O27" s="24"/>
      <c r="P27" s="31"/>
      <c r="Q27" s="32"/>
      <c r="R27" s="29"/>
      <c r="S27" s="12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75">
      <c r="A28" s="43"/>
      <c r="B28" s="44"/>
      <c r="C28" s="7"/>
      <c r="G28" s="4"/>
      <c r="I28" s="73"/>
      <c r="K28" s="24"/>
      <c r="L28" s="28"/>
      <c r="M28" s="29"/>
      <c r="N28" s="30"/>
      <c r="O28" s="24"/>
      <c r="P28" s="31"/>
      <c r="Q28" s="32"/>
      <c r="R28" s="29"/>
      <c r="S28" s="129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5">
      <c r="A29" s="43"/>
      <c r="B29" s="44"/>
      <c r="I29" s="51"/>
      <c r="J29" s="2"/>
      <c r="K29" s="24"/>
      <c r="L29" s="28"/>
      <c r="M29" s="29"/>
      <c r="N29" s="30"/>
      <c r="O29" s="24"/>
      <c r="P29" s="31"/>
      <c r="Q29" s="32"/>
      <c r="R29" s="29"/>
      <c r="S29" s="1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75">
      <c r="A30" s="46"/>
      <c r="B30" s="44"/>
      <c r="C30" s="9"/>
      <c r="I30" s="52"/>
      <c r="J30" s="2"/>
      <c r="K30" s="24"/>
      <c r="L30" s="28"/>
      <c r="M30" s="29"/>
      <c r="N30" s="30"/>
      <c r="O30" s="24"/>
      <c r="P30" s="31"/>
      <c r="Q30" s="32"/>
      <c r="R30" s="29"/>
      <c r="S30" s="129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46"/>
      <c r="B31" s="44"/>
      <c r="C31" s="9"/>
      <c r="I31" s="52"/>
      <c r="K31" s="24"/>
      <c r="L31" s="28"/>
      <c r="M31" s="29"/>
      <c r="N31" s="30"/>
      <c r="O31" s="24"/>
      <c r="P31" s="31"/>
      <c r="Q31" s="32"/>
      <c r="R31" s="29"/>
      <c r="S31" s="129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46"/>
      <c r="B32" s="44"/>
      <c r="I32" s="52"/>
      <c r="K32" s="24"/>
      <c r="L32" s="28"/>
      <c r="M32" s="29"/>
      <c r="N32" s="30"/>
      <c r="O32" s="24"/>
      <c r="P32" s="31"/>
      <c r="Q32" s="32"/>
      <c r="R32" s="29"/>
      <c r="S32" s="129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46"/>
      <c r="B33" s="44"/>
      <c r="D33" s="10"/>
      <c r="E33" s="10"/>
      <c r="F33" s="10"/>
      <c r="G33" s="128"/>
      <c r="I33" s="52"/>
      <c r="K33" s="58"/>
      <c r="L33" s="58"/>
      <c r="M33" s="58"/>
      <c r="N33" s="59"/>
      <c r="O33" s="58"/>
      <c r="P33" s="59"/>
      <c r="Q33" s="32"/>
      <c r="R33" s="58"/>
      <c r="S33" s="129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46"/>
      <c r="B34" s="44"/>
      <c r="C34" s="11"/>
      <c r="D34" s="12"/>
      <c r="E34" s="12"/>
      <c r="F34" s="12"/>
      <c r="G34" s="128"/>
      <c r="I34" s="53"/>
      <c r="K34" s="58"/>
      <c r="L34" s="58"/>
      <c r="M34" s="58"/>
      <c r="N34" s="59"/>
      <c r="O34" s="58"/>
      <c r="P34" s="59"/>
      <c r="Q34" s="32"/>
      <c r="R34" s="58"/>
      <c r="S34" s="129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5.75">
      <c r="A35" s="65"/>
      <c r="B35" s="47"/>
      <c r="D35" s="7"/>
      <c r="E35" s="7"/>
      <c r="F35" s="7"/>
      <c r="I35" s="54"/>
      <c r="K35" s="58"/>
      <c r="L35" s="58"/>
      <c r="M35" s="58"/>
      <c r="N35" s="59"/>
      <c r="O35" s="58"/>
      <c r="P35" s="59"/>
      <c r="Q35" s="32"/>
      <c r="R35" s="58"/>
      <c r="S35" s="129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5">
      <c r="A36" s="66"/>
      <c r="B36" s="48"/>
      <c r="D36" s="4"/>
      <c r="E36" s="4"/>
      <c r="F36" s="4"/>
      <c r="G36" s="4"/>
      <c r="H36" s="4"/>
      <c r="I36" s="52"/>
      <c r="K36" s="58"/>
      <c r="L36" s="58"/>
      <c r="M36" s="58"/>
      <c r="N36" s="59"/>
      <c r="O36" s="58"/>
      <c r="P36" s="59"/>
      <c r="Q36" s="32"/>
      <c r="R36" s="58"/>
      <c r="S36" s="129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5">
      <c r="A37" s="66"/>
      <c r="B37" s="48"/>
      <c r="G37" s="4"/>
      <c r="I37" s="55"/>
      <c r="K37" s="58"/>
      <c r="L37" s="58"/>
      <c r="M37" s="58"/>
      <c r="N37" s="59"/>
      <c r="O37" s="58"/>
      <c r="P37" s="59"/>
      <c r="Q37" s="32"/>
      <c r="R37" s="58"/>
      <c r="S37" s="129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5">
      <c r="A38" s="66"/>
      <c r="B38" s="47"/>
      <c r="G38" s="4"/>
      <c r="I38" s="56"/>
      <c r="K38" s="57"/>
      <c r="L38" s="57"/>
      <c r="M38" s="57"/>
      <c r="N38" s="57"/>
      <c r="O38" s="57"/>
      <c r="P38" s="57"/>
      <c r="Q38" s="57"/>
      <c r="R38" s="57"/>
      <c r="S38" s="5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>
      <c r="A39" s="60"/>
      <c r="B39" s="42"/>
      <c r="I39" s="2"/>
      <c r="K39" s="57"/>
      <c r="L39" s="57"/>
      <c r="M39" s="57"/>
      <c r="N39" s="57"/>
      <c r="O39" s="57"/>
      <c r="P39" s="57"/>
      <c r="Q39" s="57"/>
      <c r="R39" s="57"/>
      <c r="S39" s="5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60"/>
      <c r="B40" s="48"/>
      <c r="J40" s="8"/>
      <c r="K40" s="20"/>
      <c r="L40" s="20"/>
      <c r="M40" s="20"/>
      <c r="N40" s="20"/>
      <c r="O40" s="20"/>
      <c r="P40" s="20"/>
      <c r="Q40" s="20"/>
      <c r="R40" s="20"/>
      <c r="S40" s="20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.75">
      <c r="A41" s="2"/>
      <c r="B41" s="2"/>
      <c r="I41" s="14"/>
      <c r="J41" s="15"/>
      <c r="K41" s="16"/>
      <c r="L41" s="16"/>
      <c r="M41" s="17"/>
      <c r="N41" s="18"/>
      <c r="O41" s="18"/>
      <c r="P41" s="16"/>
      <c r="Q41" s="19"/>
      <c r="R41" s="18"/>
      <c r="S41" s="117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57"/>
      <c r="AG41" s="57"/>
      <c r="AH41" s="4"/>
      <c r="AI41" s="4"/>
      <c r="AJ41" s="4"/>
      <c r="AK41" s="4"/>
      <c r="AL41" s="4"/>
      <c r="AM41" s="4"/>
      <c r="AN41" s="4"/>
      <c r="AO41" s="4"/>
    </row>
    <row r="42" spans="1:41" ht="12.75">
      <c r="A42" s="13"/>
      <c r="B42" s="61"/>
      <c r="I42" s="23"/>
      <c r="J42" s="26"/>
      <c r="K42" s="27"/>
      <c r="L42" s="28"/>
      <c r="M42" s="29"/>
      <c r="N42" s="30"/>
      <c r="O42" s="24"/>
      <c r="P42" s="31"/>
      <c r="Q42" s="32"/>
      <c r="R42" s="33"/>
      <c r="S42" s="117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57"/>
      <c r="AG42" s="57"/>
      <c r="AH42" s="4"/>
      <c r="AI42" s="4"/>
      <c r="AJ42" s="4"/>
      <c r="AK42" s="4"/>
      <c r="AL42" s="4"/>
      <c r="AM42" s="4"/>
      <c r="AN42" s="4"/>
      <c r="AO42" s="4"/>
    </row>
    <row r="43" spans="1:41" ht="12.75">
      <c r="A43" s="13"/>
      <c r="B43" s="61"/>
      <c r="H43" s="8"/>
      <c r="I43" s="24"/>
      <c r="J43" s="25"/>
      <c r="K43" s="24"/>
      <c r="L43" s="28"/>
      <c r="M43" s="29"/>
      <c r="N43" s="30"/>
      <c r="O43" s="24"/>
      <c r="P43" s="31"/>
      <c r="Q43" s="32"/>
      <c r="R43" s="29"/>
      <c r="S43" s="117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57"/>
      <c r="AG43" s="57"/>
      <c r="AH43" s="4"/>
      <c r="AI43" s="4"/>
      <c r="AJ43" s="4"/>
      <c r="AK43" s="4"/>
      <c r="AL43" s="4"/>
      <c r="AM43" s="4"/>
      <c r="AN43" s="4"/>
      <c r="AO43" s="4"/>
    </row>
    <row r="44" spans="1:41" ht="12.75">
      <c r="A44" s="2"/>
      <c r="B44" s="2"/>
      <c r="H44" s="8"/>
      <c r="I44" s="24"/>
      <c r="J44" s="25"/>
      <c r="K44" s="24"/>
      <c r="L44" s="28"/>
      <c r="M44" s="29"/>
      <c r="N44" s="30"/>
      <c r="O44" s="24"/>
      <c r="P44" s="31"/>
      <c r="Q44" s="32"/>
      <c r="R44" s="29"/>
      <c r="S44" s="11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57"/>
      <c r="AG44" s="57"/>
      <c r="AH44" s="4"/>
      <c r="AI44" s="4"/>
      <c r="AJ44" s="4"/>
      <c r="AK44" s="4"/>
      <c r="AL44" s="4"/>
      <c r="AM44" s="4"/>
      <c r="AN44" s="4"/>
      <c r="AO44" s="4"/>
    </row>
    <row r="45" spans="1:41" ht="12.75">
      <c r="A45" s="2"/>
      <c r="B45" s="2"/>
      <c r="H45" s="8"/>
      <c r="I45" s="24"/>
      <c r="J45" s="25"/>
      <c r="K45" s="24"/>
      <c r="L45" s="28"/>
      <c r="M45" s="29"/>
      <c r="N45" s="30"/>
      <c r="O45" s="24"/>
      <c r="P45" s="31"/>
      <c r="Q45" s="32"/>
      <c r="R45" s="29"/>
      <c r="S45" s="11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57"/>
      <c r="AG45" s="57"/>
      <c r="AH45" s="4"/>
      <c r="AI45" s="4"/>
      <c r="AJ45" s="4"/>
      <c r="AK45" s="4"/>
      <c r="AL45" s="4"/>
      <c r="AM45" s="4"/>
      <c r="AN45" s="4"/>
      <c r="AO45" s="4"/>
    </row>
    <row r="46" spans="1:41" ht="12.75">
      <c r="A46" s="2"/>
      <c r="B46" s="2"/>
      <c r="H46" s="8"/>
      <c r="I46" s="24"/>
      <c r="J46" s="25"/>
      <c r="K46" s="24"/>
      <c r="L46" s="28"/>
      <c r="M46" s="29"/>
      <c r="N46" s="30"/>
      <c r="O46" s="24"/>
      <c r="P46" s="31"/>
      <c r="Q46" s="32"/>
      <c r="R46" s="29"/>
      <c r="S46" s="11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57"/>
      <c r="AG46" s="57"/>
      <c r="AH46" s="4"/>
      <c r="AI46" s="4"/>
      <c r="AJ46" s="4"/>
      <c r="AK46" s="4"/>
      <c r="AL46" s="4"/>
      <c r="AM46" s="4"/>
      <c r="AN46" s="4"/>
      <c r="AO46" s="4"/>
    </row>
    <row r="47" spans="8:41" ht="12.75">
      <c r="H47" s="8"/>
      <c r="I47" s="24"/>
      <c r="J47" s="25"/>
      <c r="K47" s="24"/>
      <c r="L47" s="28"/>
      <c r="M47" s="29"/>
      <c r="N47" s="30"/>
      <c r="O47" s="24"/>
      <c r="P47" s="31"/>
      <c r="Q47" s="32"/>
      <c r="R47" s="29"/>
      <c r="S47" s="117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57"/>
      <c r="AG47" s="57"/>
      <c r="AH47" s="4"/>
      <c r="AI47" s="4"/>
      <c r="AJ47" s="4"/>
      <c r="AK47" s="4"/>
      <c r="AL47" s="4"/>
      <c r="AM47" s="4"/>
      <c r="AN47" s="4"/>
      <c r="AO47" s="4"/>
    </row>
    <row r="48" spans="8:41" ht="12.75">
      <c r="H48" s="8"/>
      <c r="I48" s="24"/>
      <c r="J48" s="25"/>
      <c r="K48" s="24"/>
      <c r="L48" s="28"/>
      <c r="M48" s="29"/>
      <c r="N48" s="30"/>
      <c r="O48" s="24"/>
      <c r="P48" s="31"/>
      <c r="Q48" s="32"/>
      <c r="R48" s="29"/>
      <c r="S48" s="117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57"/>
      <c r="AG48" s="57"/>
      <c r="AH48" s="4"/>
      <c r="AI48" s="4"/>
      <c r="AJ48" s="4"/>
      <c r="AK48" s="4"/>
      <c r="AL48" s="4"/>
      <c r="AM48" s="4"/>
      <c r="AN48" s="4"/>
      <c r="AO48" s="4"/>
    </row>
    <row r="49" spans="8:41" ht="12.75">
      <c r="H49" s="8"/>
      <c r="I49" s="24"/>
      <c r="J49" s="25"/>
      <c r="K49" s="24"/>
      <c r="L49" s="28"/>
      <c r="M49" s="29"/>
      <c r="N49" s="30"/>
      <c r="O49" s="24"/>
      <c r="P49" s="31"/>
      <c r="Q49" s="32"/>
      <c r="R49" s="29"/>
      <c r="S49" s="117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57"/>
      <c r="AG49" s="57"/>
      <c r="AH49" s="4"/>
      <c r="AI49" s="4"/>
      <c r="AJ49" s="4"/>
      <c r="AK49" s="4"/>
      <c r="AL49" s="4"/>
      <c r="AM49" s="4"/>
      <c r="AN49" s="4"/>
      <c r="AO49" s="4"/>
    </row>
    <row r="50" spans="8:41" ht="12.75">
      <c r="H50" s="8"/>
      <c r="I50" s="24"/>
      <c r="J50" s="25"/>
      <c r="K50" s="24"/>
      <c r="L50" s="28"/>
      <c r="M50" s="29"/>
      <c r="N50" s="30"/>
      <c r="O50" s="24"/>
      <c r="P50" s="31"/>
      <c r="Q50" s="32"/>
      <c r="R50" s="29"/>
      <c r="S50" s="117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57"/>
      <c r="AG50" s="57"/>
      <c r="AH50" s="4"/>
      <c r="AI50" s="4"/>
      <c r="AJ50" s="4"/>
      <c r="AK50" s="4"/>
      <c r="AL50" s="4"/>
      <c r="AM50" s="4"/>
      <c r="AN50" s="4"/>
      <c r="AO50" s="4"/>
    </row>
    <row r="51" spans="1:41" ht="12.75">
      <c r="A51" s="8"/>
      <c r="B51" s="8"/>
      <c r="C51" s="8"/>
      <c r="D51" s="8"/>
      <c r="E51" s="8"/>
      <c r="F51" s="8"/>
      <c r="G51" s="8"/>
      <c r="H51" s="8"/>
      <c r="I51" s="24"/>
      <c r="J51" s="25"/>
      <c r="K51" s="24"/>
      <c r="L51" s="28"/>
      <c r="M51" s="29"/>
      <c r="N51" s="30"/>
      <c r="O51" s="24"/>
      <c r="P51" s="31"/>
      <c r="Q51" s="32"/>
      <c r="R51" s="29"/>
      <c r="S51" s="117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57"/>
      <c r="AG51" s="57"/>
      <c r="AH51" s="4"/>
      <c r="AI51" s="4"/>
      <c r="AJ51" s="4"/>
      <c r="AK51" s="4"/>
      <c r="AL51" s="4"/>
      <c r="AM51" s="4"/>
      <c r="AN51" s="4"/>
      <c r="AO51" s="4"/>
    </row>
    <row r="52" spans="1:41" ht="12.75">
      <c r="A52" s="8"/>
      <c r="B52" s="8"/>
      <c r="C52" s="8"/>
      <c r="D52" s="8"/>
      <c r="E52" s="8"/>
      <c r="F52" s="8"/>
      <c r="G52" s="8"/>
      <c r="H52" s="8"/>
      <c r="I52" s="24"/>
      <c r="J52" s="25"/>
      <c r="K52" s="24"/>
      <c r="L52" s="28"/>
      <c r="M52" s="29"/>
      <c r="N52" s="30"/>
      <c r="O52" s="24"/>
      <c r="P52" s="31"/>
      <c r="Q52" s="32"/>
      <c r="R52" s="29"/>
      <c r="S52" s="117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57"/>
      <c r="AG52" s="57"/>
      <c r="AH52" s="4"/>
      <c r="AI52" s="4"/>
      <c r="AJ52" s="4"/>
      <c r="AK52" s="4"/>
      <c r="AL52" s="4"/>
      <c r="AM52" s="4"/>
      <c r="AN52" s="4"/>
      <c r="AO52" s="4"/>
    </row>
    <row r="53" spans="1:41" ht="12.75">
      <c r="A53" s="8"/>
      <c r="B53" s="8"/>
      <c r="C53" s="8"/>
      <c r="D53" s="8"/>
      <c r="E53" s="8"/>
      <c r="F53" s="8"/>
      <c r="G53" s="8"/>
      <c r="H53" s="8"/>
      <c r="I53" s="24"/>
      <c r="J53" s="25"/>
      <c r="K53" s="24"/>
      <c r="L53" s="28"/>
      <c r="M53" s="29"/>
      <c r="N53" s="30"/>
      <c r="O53" s="24"/>
      <c r="P53" s="31"/>
      <c r="Q53" s="32"/>
      <c r="R53" s="29"/>
      <c r="S53" s="118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57"/>
      <c r="AG53" s="57"/>
      <c r="AH53" s="4"/>
      <c r="AI53" s="4"/>
      <c r="AJ53" s="4"/>
      <c r="AK53" s="4"/>
      <c r="AL53" s="4"/>
      <c r="AM53" s="4"/>
      <c r="AN53" s="4"/>
      <c r="AO53" s="4"/>
    </row>
    <row r="54" spans="1:41" ht="12.75">
      <c r="A54" s="8"/>
      <c r="B54" s="8"/>
      <c r="C54" s="8"/>
      <c r="D54" s="8"/>
      <c r="E54" s="8"/>
      <c r="F54" s="8"/>
      <c r="G54" s="8"/>
      <c r="H54" s="8"/>
      <c r="I54" s="24"/>
      <c r="J54" s="25"/>
      <c r="K54" s="24"/>
      <c r="L54" s="28"/>
      <c r="M54" s="29"/>
      <c r="N54" s="30"/>
      <c r="O54" s="24"/>
      <c r="P54" s="31"/>
      <c r="Q54" s="32"/>
      <c r="R54" s="29"/>
      <c r="S54" s="118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57"/>
      <c r="AG54" s="57"/>
      <c r="AH54" s="4"/>
      <c r="AI54" s="4"/>
      <c r="AJ54" s="4"/>
      <c r="AK54" s="4"/>
      <c r="AL54" s="4"/>
      <c r="AM54" s="4"/>
      <c r="AN54" s="4"/>
      <c r="AO54" s="4"/>
    </row>
    <row r="55" spans="1:41" ht="12.75">
      <c r="A55" s="8"/>
      <c r="B55" s="8"/>
      <c r="C55" s="8"/>
      <c r="D55" s="8"/>
      <c r="E55" s="8"/>
      <c r="F55" s="8"/>
      <c r="G55" s="8"/>
      <c r="H55" s="8"/>
      <c r="I55" s="24"/>
      <c r="J55" s="25"/>
      <c r="K55" s="24"/>
      <c r="L55" s="28"/>
      <c r="M55" s="29"/>
      <c r="N55" s="30"/>
      <c r="O55" s="24"/>
      <c r="P55" s="31"/>
      <c r="Q55" s="32"/>
      <c r="R55" s="29"/>
      <c r="S55" s="118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57"/>
      <c r="AG55" s="57"/>
      <c r="AH55" s="4"/>
      <c r="AI55" s="4"/>
      <c r="AJ55" s="4"/>
      <c r="AK55" s="4"/>
      <c r="AL55" s="4"/>
      <c r="AM55" s="4"/>
      <c r="AN55" s="4"/>
      <c r="AO55" s="4"/>
    </row>
    <row r="56" spans="1:41" ht="12.75">
      <c r="A56" s="8"/>
      <c r="B56" s="8"/>
      <c r="C56" s="8"/>
      <c r="D56" s="8"/>
      <c r="E56" s="8"/>
      <c r="F56" s="8"/>
      <c r="G56" s="8"/>
      <c r="H56" s="8"/>
      <c r="I56" s="24"/>
      <c r="J56" s="25"/>
      <c r="K56" s="24"/>
      <c r="L56" s="28"/>
      <c r="M56" s="29"/>
      <c r="N56" s="30"/>
      <c r="O56" s="24"/>
      <c r="P56" s="31"/>
      <c r="Q56" s="32"/>
      <c r="R56" s="29"/>
      <c r="S56" s="118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57"/>
      <c r="AG56" s="57"/>
      <c r="AH56" s="4"/>
      <c r="AI56" s="4"/>
      <c r="AJ56" s="4"/>
      <c r="AK56" s="4"/>
      <c r="AL56" s="4"/>
      <c r="AM56" s="4"/>
      <c r="AN56" s="4"/>
      <c r="AO56" s="4"/>
    </row>
    <row r="57" spans="1:41" ht="12.75">
      <c r="A57" s="8"/>
      <c r="B57" s="8"/>
      <c r="C57" s="8"/>
      <c r="D57" s="8"/>
      <c r="E57" s="8"/>
      <c r="F57" s="8"/>
      <c r="G57" s="8"/>
      <c r="H57" s="8"/>
      <c r="I57" s="58"/>
      <c r="J57" s="25"/>
      <c r="K57" s="58"/>
      <c r="L57" s="58"/>
      <c r="M57" s="58"/>
      <c r="N57" s="59"/>
      <c r="O57" s="58"/>
      <c r="P57" s="59"/>
      <c r="Q57" s="32"/>
      <c r="R57" s="58"/>
      <c r="S57" s="118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57"/>
      <c r="AG57" s="57"/>
      <c r="AH57" s="4"/>
      <c r="AI57" s="4"/>
      <c r="AJ57" s="4"/>
      <c r="AK57" s="4"/>
      <c r="AL57" s="4"/>
      <c r="AM57" s="4"/>
      <c r="AN57" s="4"/>
      <c r="AO57" s="4"/>
    </row>
    <row r="58" spans="1:41" ht="12.75">
      <c r="A58" s="8"/>
      <c r="B58" s="8"/>
      <c r="C58" s="8"/>
      <c r="D58" s="8"/>
      <c r="E58" s="8"/>
      <c r="F58" s="8"/>
      <c r="G58" s="8"/>
      <c r="H58" s="8"/>
      <c r="I58" s="58"/>
      <c r="J58" s="25"/>
      <c r="K58" s="58"/>
      <c r="L58" s="58"/>
      <c r="M58" s="58"/>
      <c r="N58" s="59"/>
      <c r="O58" s="58"/>
      <c r="P58" s="59"/>
      <c r="Q58" s="32"/>
      <c r="R58" s="58"/>
      <c r="S58" s="118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57"/>
      <c r="AG58" s="57"/>
      <c r="AH58" s="4"/>
      <c r="AI58" s="4"/>
      <c r="AJ58" s="4"/>
      <c r="AK58" s="4"/>
      <c r="AL58" s="4"/>
      <c r="AM58" s="4"/>
      <c r="AN58" s="4"/>
      <c r="AO58" s="4"/>
    </row>
    <row r="59" spans="1:41" ht="12.75">
      <c r="A59" s="8"/>
      <c r="B59" s="8"/>
      <c r="C59" s="8"/>
      <c r="D59" s="8"/>
      <c r="E59" s="8"/>
      <c r="F59" s="8"/>
      <c r="G59" s="8"/>
      <c r="H59" s="8"/>
      <c r="I59" s="58"/>
      <c r="J59" s="25"/>
      <c r="K59" s="58"/>
      <c r="L59" s="58"/>
      <c r="M59" s="58"/>
      <c r="N59" s="59"/>
      <c r="O59" s="58"/>
      <c r="P59" s="59"/>
      <c r="Q59" s="32"/>
      <c r="R59" s="58"/>
      <c r="S59" s="118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57"/>
      <c r="AG59" s="57"/>
      <c r="AH59" s="4"/>
      <c r="AI59" s="4"/>
      <c r="AJ59" s="4"/>
      <c r="AK59" s="4"/>
      <c r="AL59" s="4"/>
      <c r="AM59" s="4"/>
      <c r="AN59" s="4"/>
      <c r="AO59" s="4"/>
    </row>
    <row r="60" spans="1:41" ht="12.75">
      <c r="A60" s="8"/>
      <c r="B60" s="8"/>
      <c r="C60" s="8"/>
      <c r="D60" s="8"/>
      <c r="E60" s="8"/>
      <c r="F60" s="8"/>
      <c r="G60" s="8"/>
      <c r="H60" s="8"/>
      <c r="I60" s="58"/>
      <c r="J60" s="25"/>
      <c r="K60" s="58"/>
      <c r="L60" s="58"/>
      <c r="M60" s="58"/>
      <c r="N60" s="59"/>
      <c r="O60" s="58"/>
      <c r="P60" s="59"/>
      <c r="Q60" s="32"/>
      <c r="R60" s="58"/>
      <c r="S60" s="118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57"/>
      <c r="AG60" s="57"/>
      <c r="AH60" s="4"/>
      <c r="AI60" s="4"/>
      <c r="AJ60" s="4"/>
      <c r="AK60" s="4"/>
      <c r="AL60" s="4"/>
      <c r="AM60" s="4"/>
      <c r="AN60" s="4"/>
      <c r="AO60" s="4"/>
    </row>
    <row r="61" spans="1:41" ht="12.75">
      <c r="A61" s="8"/>
      <c r="B61" s="8"/>
      <c r="C61" s="8"/>
      <c r="D61" s="8"/>
      <c r="E61" s="8"/>
      <c r="F61" s="8"/>
      <c r="G61" s="8"/>
      <c r="H61" s="8"/>
      <c r="I61" s="58"/>
      <c r="J61" s="25"/>
      <c r="K61" s="58"/>
      <c r="L61" s="58"/>
      <c r="M61" s="58"/>
      <c r="N61" s="59"/>
      <c r="O61" s="58"/>
      <c r="P61" s="59"/>
      <c r="Q61" s="32"/>
      <c r="R61" s="58"/>
      <c r="S61" s="118"/>
      <c r="T61" s="2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57"/>
      <c r="AG61" s="57"/>
      <c r="AH61" s="4"/>
      <c r="AI61" s="4"/>
      <c r="AJ61" s="4"/>
      <c r="AK61" s="4"/>
      <c r="AL61" s="4"/>
      <c r="AM61" s="4"/>
      <c r="AN61" s="4"/>
      <c r="AO61" s="4"/>
    </row>
    <row r="62" spans="1:4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3" ht="16.5" customHeight="1">
      <c r="A63" s="8"/>
      <c r="B63" s="8"/>
      <c r="C63" s="8"/>
      <c r="D63" s="8"/>
      <c r="E63" s="8"/>
      <c r="F63" s="8"/>
      <c r="G63" s="8"/>
      <c r="H63" s="8"/>
      <c r="I63" s="14"/>
      <c r="J63" s="15"/>
      <c r="K63" s="16"/>
      <c r="L63" s="16"/>
      <c r="M63" s="17"/>
      <c r="N63" s="18"/>
      <c r="O63" s="18"/>
      <c r="P63" s="16"/>
      <c r="Q63" s="19"/>
      <c r="R63" s="18"/>
      <c r="S63" s="117"/>
      <c r="T63" s="20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3"/>
      <c r="AQ63" s="3"/>
    </row>
    <row r="64" spans="1:43" ht="12.75">
      <c r="A64" s="8"/>
      <c r="B64" s="8"/>
      <c r="C64" s="8"/>
      <c r="D64" s="8"/>
      <c r="E64" s="8"/>
      <c r="F64" s="8"/>
      <c r="G64" s="8"/>
      <c r="H64" s="8"/>
      <c r="I64" s="23"/>
      <c r="J64" s="26"/>
      <c r="K64" s="27"/>
      <c r="L64" s="28"/>
      <c r="M64" s="29"/>
      <c r="N64" s="30"/>
      <c r="O64" s="24"/>
      <c r="P64" s="31"/>
      <c r="Q64" s="32"/>
      <c r="R64" s="33"/>
      <c r="S64" s="117"/>
      <c r="T64" s="20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3"/>
      <c r="AQ64" s="3"/>
    </row>
    <row r="65" spans="1:43" ht="12.75">
      <c r="A65" s="8"/>
      <c r="B65" s="8"/>
      <c r="C65" s="8"/>
      <c r="D65" s="8"/>
      <c r="E65" s="8"/>
      <c r="F65" s="8"/>
      <c r="G65" s="8"/>
      <c r="H65" s="8"/>
      <c r="I65" s="24"/>
      <c r="J65" s="25"/>
      <c r="K65" s="24"/>
      <c r="L65" s="28"/>
      <c r="M65" s="29"/>
      <c r="N65" s="30"/>
      <c r="O65" s="24"/>
      <c r="P65" s="31"/>
      <c r="Q65" s="32"/>
      <c r="R65" s="29"/>
      <c r="S65" s="117"/>
      <c r="T65" s="20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3"/>
      <c r="AQ65" s="3"/>
    </row>
    <row r="66" spans="1:43" ht="12.75">
      <c r="A66" s="8"/>
      <c r="B66" s="8"/>
      <c r="C66" s="8"/>
      <c r="D66" s="8"/>
      <c r="E66" s="8"/>
      <c r="F66" s="8"/>
      <c r="G66" s="8"/>
      <c r="H66" s="8"/>
      <c r="I66" s="24"/>
      <c r="J66" s="25"/>
      <c r="K66" s="24"/>
      <c r="L66" s="28"/>
      <c r="M66" s="29"/>
      <c r="N66" s="30"/>
      <c r="O66" s="24"/>
      <c r="P66" s="31"/>
      <c r="Q66" s="32"/>
      <c r="R66" s="29"/>
      <c r="S66" s="117"/>
      <c r="T66" s="20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3"/>
      <c r="AQ66" s="3"/>
    </row>
    <row r="67" spans="1:43" ht="12.75">
      <c r="A67" s="8"/>
      <c r="B67" s="8"/>
      <c r="C67" s="8"/>
      <c r="D67" s="8"/>
      <c r="E67" s="8"/>
      <c r="F67" s="8"/>
      <c r="G67" s="8"/>
      <c r="H67" s="8"/>
      <c r="I67" s="24"/>
      <c r="J67" s="25"/>
      <c r="K67" s="24"/>
      <c r="L67" s="28"/>
      <c r="M67" s="29"/>
      <c r="N67" s="30"/>
      <c r="O67" s="24"/>
      <c r="P67" s="31"/>
      <c r="Q67" s="32"/>
      <c r="R67" s="29"/>
      <c r="S67" s="117"/>
      <c r="T67" s="20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3"/>
      <c r="AQ67" s="3"/>
    </row>
    <row r="68" spans="1:43" ht="12.75">
      <c r="A68" s="8"/>
      <c r="B68" s="8"/>
      <c r="C68" s="8"/>
      <c r="D68" s="8"/>
      <c r="E68" s="8"/>
      <c r="F68" s="8"/>
      <c r="G68" s="8"/>
      <c r="H68" s="8"/>
      <c r="I68" s="24"/>
      <c r="J68" s="25"/>
      <c r="K68" s="24"/>
      <c r="L68" s="28"/>
      <c r="M68" s="29"/>
      <c r="N68" s="30"/>
      <c r="O68" s="24"/>
      <c r="P68" s="31"/>
      <c r="Q68" s="32"/>
      <c r="R68" s="29"/>
      <c r="S68" s="117"/>
      <c r="T68" s="20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3"/>
      <c r="AQ68" s="3"/>
    </row>
    <row r="69" spans="1:43" ht="12.75">
      <c r="A69" s="8"/>
      <c r="B69" s="8"/>
      <c r="C69" s="8"/>
      <c r="D69" s="8"/>
      <c r="E69" s="8"/>
      <c r="F69" s="8"/>
      <c r="G69" s="8"/>
      <c r="H69" s="8"/>
      <c r="I69" s="24"/>
      <c r="J69" s="25"/>
      <c r="K69" s="24"/>
      <c r="L69" s="28"/>
      <c r="M69" s="29"/>
      <c r="N69" s="30"/>
      <c r="O69" s="24"/>
      <c r="P69" s="31"/>
      <c r="Q69" s="32"/>
      <c r="R69" s="29"/>
      <c r="S69" s="117"/>
      <c r="T69" s="20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3"/>
      <c r="AQ69" s="3"/>
    </row>
    <row r="70" spans="1:43" ht="12.75">
      <c r="A70" s="8"/>
      <c r="B70" s="8"/>
      <c r="C70" s="8"/>
      <c r="D70" s="8"/>
      <c r="E70" s="8"/>
      <c r="F70" s="8"/>
      <c r="G70" s="8"/>
      <c r="H70" s="8"/>
      <c r="I70" s="24"/>
      <c r="J70" s="25"/>
      <c r="K70" s="24"/>
      <c r="L70" s="28"/>
      <c r="M70" s="29"/>
      <c r="N70" s="30"/>
      <c r="O70" s="24"/>
      <c r="P70" s="31"/>
      <c r="Q70" s="32"/>
      <c r="R70" s="29"/>
      <c r="S70" s="117"/>
      <c r="T70" s="2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3"/>
      <c r="AQ70" s="3"/>
    </row>
    <row r="71" spans="1:43" ht="12.75">
      <c r="A71" s="8"/>
      <c r="B71" s="8"/>
      <c r="C71" s="8"/>
      <c r="D71" s="8"/>
      <c r="E71" s="34"/>
      <c r="F71" s="35"/>
      <c r="G71" s="34"/>
      <c r="H71" s="8"/>
      <c r="I71" s="24"/>
      <c r="J71" s="25"/>
      <c r="K71" s="24"/>
      <c r="L71" s="28"/>
      <c r="M71" s="29"/>
      <c r="N71" s="30"/>
      <c r="O71" s="24"/>
      <c r="P71" s="31"/>
      <c r="Q71" s="32"/>
      <c r="R71" s="29"/>
      <c r="S71" s="117"/>
      <c r="T71" s="20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3"/>
      <c r="AQ71" s="3"/>
    </row>
    <row r="72" spans="1:43" ht="12.75">
      <c r="A72" s="8"/>
      <c r="B72" s="8"/>
      <c r="C72" s="8"/>
      <c r="D72" s="8"/>
      <c r="E72" s="36"/>
      <c r="F72" s="37"/>
      <c r="G72" s="34"/>
      <c r="H72" s="8"/>
      <c r="I72" s="24"/>
      <c r="J72" s="25"/>
      <c r="K72" s="24"/>
      <c r="L72" s="28"/>
      <c r="M72" s="29"/>
      <c r="N72" s="30"/>
      <c r="O72" s="24"/>
      <c r="P72" s="31"/>
      <c r="Q72" s="32"/>
      <c r="R72" s="29"/>
      <c r="S72" s="117"/>
      <c r="T72" s="20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3"/>
      <c r="AQ72" s="3"/>
    </row>
    <row r="73" spans="1:43" ht="12.75">
      <c r="A73" s="8"/>
      <c r="B73" s="8"/>
      <c r="C73" s="8"/>
      <c r="D73" s="8"/>
      <c r="E73" s="38"/>
      <c r="F73" s="34"/>
      <c r="G73" s="34"/>
      <c r="H73" s="8"/>
      <c r="I73" s="24"/>
      <c r="J73" s="25"/>
      <c r="K73" s="24"/>
      <c r="L73" s="28"/>
      <c r="M73" s="29"/>
      <c r="N73" s="30"/>
      <c r="O73" s="24"/>
      <c r="P73" s="31"/>
      <c r="Q73" s="32"/>
      <c r="R73" s="29"/>
      <c r="S73" s="117"/>
      <c r="T73" s="20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3"/>
      <c r="AQ73" s="3"/>
    </row>
    <row r="74" spans="1:43" ht="12.75">
      <c r="A74" s="8"/>
      <c r="B74" s="8"/>
      <c r="C74" s="8"/>
      <c r="D74" s="8"/>
      <c r="E74" s="34"/>
      <c r="F74" s="34"/>
      <c r="G74" s="34"/>
      <c r="H74" s="8"/>
      <c r="I74" s="24"/>
      <c r="J74" s="25"/>
      <c r="K74" s="24"/>
      <c r="L74" s="28"/>
      <c r="M74" s="29"/>
      <c r="N74" s="30"/>
      <c r="O74" s="24"/>
      <c r="P74" s="31"/>
      <c r="Q74" s="32"/>
      <c r="R74" s="29"/>
      <c r="S74" s="117"/>
      <c r="T74" s="20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3"/>
      <c r="AQ74" s="3"/>
    </row>
    <row r="75" spans="1:43" ht="12.75">
      <c r="A75" s="8"/>
      <c r="B75" s="8"/>
      <c r="C75" s="8"/>
      <c r="D75" s="8"/>
      <c r="E75" s="5"/>
      <c r="F75" s="5"/>
      <c r="G75" s="5"/>
      <c r="H75" s="8"/>
      <c r="I75" s="24"/>
      <c r="J75" s="25"/>
      <c r="K75" s="24"/>
      <c r="L75" s="28"/>
      <c r="M75" s="29"/>
      <c r="N75" s="30"/>
      <c r="O75" s="24"/>
      <c r="P75" s="31"/>
      <c r="Q75" s="32"/>
      <c r="R75" s="29"/>
      <c r="S75" s="127"/>
      <c r="T75" s="20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3"/>
      <c r="AQ75" s="3"/>
    </row>
    <row r="76" spans="1:43" ht="12.75">
      <c r="A76" s="8"/>
      <c r="B76" s="8"/>
      <c r="C76" s="8"/>
      <c r="D76" s="8"/>
      <c r="E76" s="34"/>
      <c r="F76" s="34"/>
      <c r="G76" s="34"/>
      <c r="H76" s="8"/>
      <c r="I76" s="24"/>
      <c r="J76" s="25"/>
      <c r="K76" s="24"/>
      <c r="L76" s="28"/>
      <c r="M76" s="29"/>
      <c r="N76" s="30"/>
      <c r="O76" s="24"/>
      <c r="P76" s="31"/>
      <c r="Q76" s="32"/>
      <c r="R76" s="29"/>
      <c r="S76" s="127"/>
      <c r="T76" s="20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3"/>
      <c r="AQ76" s="3"/>
    </row>
    <row r="77" spans="1:43" ht="12.75">
      <c r="A77" s="8"/>
      <c r="B77" s="8"/>
      <c r="C77" s="8"/>
      <c r="D77" s="8"/>
      <c r="E77" s="34"/>
      <c r="F77" s="34"/>
      <c r="G77" s="34"/>
      <c r="H77" s="8"/>
      <c r="I77" s="24"/>
      <c r="J77" s="25"/>
      <c r="K77" s="24"/>
      <c r="L77" s="28"/>
      <c r="M77" s="29"/>
      <c r="N77" s="30"/>
      <c r="O77" s="24"/>
      <c r="P77" s="31"/>
      <c r="Q77" s="32"/>
      <c r="R77" s="29"/>
      <c r="S77" s="127"/>
      <c r="T77" s="20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3"/>
      <c r="AQ77" s="3"/>
    </row>
    <row r="78" spans="1:43" ht="12.75">
      <c r="A78" s="8"/>
      <c r="B78" s="8"/>
      <c r="C78" s="8"/>
      <c r="D78" s="8"/>
      <c r="E78" s="34"/>
      <c r="F78" s="39"/>
      <c r="G78" s="34"/>
      <c r="H78" s="8"/>
      <c r="I78" s="24"/>
      <c r="J78" s="25"/>
      <c r="K78" s="24"/>
      <c r="L78" s="28"/>
      <c r="M78" s="29"/>
      <c r="N78" s="30"/>
      <c r="O78" s="24"/>
      <c r="P78" s="31"/>
      <c r="Q78" s="32"/>
      <c r="R78" s="29"/>
      <c r="S78" s="127"/>
      <c r="T78" s="20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3"/>
      <c r="AQ78" s="3"/>
    </row>
    <row r="79" spans="1:43" ht="12.75">
      <c r="A79" s="8"/>
      <c r="B79" s="8"/>
      <c r="C79" s="8"/>
      <c r="D79" s="8"/>
      <c r="E79" s="36"/>
      <c r="F79" s="37"/>
      <c r="G79" s="34"/>
      <c r="H79" s="8"/>
      <c r="I79" s="24"/>
      <c r="J79" s="25"/>
      <c r="K79" s="24"/>
      <c r="L79" s="28"/>
      <c r="M79" s="29"/>
      <c r="N79" s="30"/>
      <c r="O79" s="24"/>
      <c r="P79" s="31"/>
      <c r="Q79" s="32"/>
      <c r="R79" s="29"/>
      <c r="S79" s="127"/>
      <c r="T79" s="20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3"/>
      <c r="AQ79" s="3"/>
    </row>
    <row r="80" spans="1:43" ht="12.75">
      <c r="A80" s="8"/>
      <c r="B80" s="8"/>
      <c r="C80" s="8"/>
      <c r="D80" s="8"/>
      <c r="E80" s="38"/>
      <c r="F80" s="34"/>
      <c r="G80" s="34"/>
      <c r="H80" s="8"/>
      <c r="I80" s="24"/>
      <c r="J80" s="25"/>
      <c r="K80" s="24"/>
      <c r="L80" s="28"/>
      <c r="M80" s="29"/>
      <c r="N80" s="30"/>
      <c r="O80" s="24"/>
      <c r="P80" s="31"/>
      <c r="Q80" s="32"/>
      <c r="R80" s="29"/>
      <c r="S80" s="127"/>
      <c r="T80" s="20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3"/>
      <c r="AQ80" s="3"/>
    </row>
    <row r="81" spans="1:43" ht="12.75">
      <c r="A81" s="8"/>
      <c r="B81" s="8"/>
      <c r="C81" s="8"/>
      <c r="D81" s="8"/>
      <c r="E81" s="34"/>
      <c r="F81" s="34"/>
      <c r="G81" s="34"/>
      <c r="H81" s="8"/>
      <c r="I81" s="24"/>
      <c r="J81" s="25"/>
      <c r="K81" s="24"/>
      <c r="L81" s="28"/>
      <c r="M81" s="29"/>
      <c r="N81" s="30"/>
      <c r="O81" s="24"/>
      <c r="P81" s="31"/>
      <c r="Q81" s="32"/>
      <c r="R81" s="29"/>
      <c r="S81" s="127"/>
      <c r="T81" s="20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3"/>
      <c r="AQ81" s="3"/>
    </row>
    <row r="82" spans="1:43" ht="12.75">
      <c r="A82" s="8"/>
      <c r="B82" s="8"/>
      <c r="C82" s="8"/>
      <c r="D82" s="8"/>
      <c r="E82" s="5"/>
      <c r="F82" s="5"/>
      <c r="G82" s="5"/>
      <c r="H82" s="8"/>
      <c r="I82" s="24"/>
      <c r="J82" s="25"/>
      <c r="K82" s="24"/>
      <c r="L82" s="28"/>
      <c r="M82" s="29"/>
      <c r="N82" s="30"/>
      <c r="O82" s="24"/>
      <c r="P82" s="31"/>
      <c r="Q82" s="32"/>
      <c r="R82" s="29"/>
      <c r="S82" s="127"/>
      <c r="T82" s="20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3"/>
      <c r="AQ82" s="3"/>
    </row>
    <row r="83" spans="1:43" ht="12.75">
      <c r="A83" s="8"/>
      <c r="B83" s="8"/>
      <c r="C83" s="8"/>
      <c r="D83" s="8"/>
      <c r="E83" s="8"/>
      <c r="F83" s="8"/>
      <c r="G83" s="8"/>
      <c r="H83" s="8"/>
      <c r="I83" s="24"/>
      <c r="J83" s="25"/>
      <c r="K83" s="24"/>
      <c r="L83" s="28"/>
      <c r="M83" s="29"/>
      <c r="N83" s="30"/>
      <c r="O83" s="24"/>
      <c r="P83" s="31"/>
      <c r="Q83" s="32"/>
      <c r="R83" s="29"/>
      <c r="S83" s="127"/>
      <c r="T83" s="40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3"/>
      <c r="AQ83" s="3"/>
    </row>
    <row r="84" spans="1:4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31" ht="12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</row>
    <row r="355" spans="1:31" ht="12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</row>
  </sheetData>
  <mergeCells count="12">
    <mergeCell ref="S63:S83"/>
    <mergeCell ref="G33:G34"/>
    <mergeCell ref="S17:S37"/>
    <mergeCell ref="B8:C8"/>
    <mergeCell ref="E19:F19"/>
    <mergeCell ref="S41:S61"/>
    <mergeCell ref="B1:D1"/>
    <mergeCell ref="B7:C7"/>
    <mergeCell ref="G2:G3"/>
    <mergeCell ref="H2:H3"/>
    <mergeCell ref="B21:C21"/>
    <mergeCell ref="E23:F23"/>
  </mergeCells>
  <printOptions/>
  <pageMargins left="0.43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 Stewart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User</dc:creator>
  <cp:keywords/>
  <dc:description/>
  <cp:lastModifiedBy>Private User</cp:lastModifiedBy>
  <cp:lastPrinted>2002-07-24T23:32:54Z</cp:lastPrinted>
  <dcterms:created xsi:type="dcterms:W3CDTF">2002-01-23T00:39:03Z</dcterms:created>
  <dcterms:modified xsi:type="dcterms:W3CDTF">2002-10-16T02:15:41Z</dcterms:modified>
  <cp:category/>
  <cp:version/>
  <cp:contentType/>
  <cp:contentStatus/>
</cp:coreProperties>
</file>